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<sst xmlns="http://schemas.openxmlformats.org/spreadsheetml/2006/main" count="36" uniqueCount="35">
  <si>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Основные показатели исполнения бюджета Кадыйского муниципального района Костромской области по состоянию на 1 января  2018 года</t>
  </si>
  <si>
    <t>Наименование показателя</t>
  </si>
  <si>
    <t>Исполнено за отчетный период  2016 год</t>
  </si>
  <si>
    <t>2017 год</t>
  </si>
  <si>
    <t>Отклонение 2017г. К 2016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</si>
  <si>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</si>
  <si>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</si>
  <si>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</si>
  <si>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</si>
  <si>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</si>
  <si>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</si>
  <si>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</si>
  <si>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</si>
  <si>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</si>
  <si>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</si>
  <si>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</si>
  <si>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</si>
  <si>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</si>
  <si>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Безвозмездные поступления от негосударственных организаций</t>
  </si>
  <si>
    <t>Прочие безвозмездные поступления</t>
  </si>
  <si>
    <t>Возврат остатков субсидий, субвенций и иных межбюджетных трансфертов прошлых лет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</si>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</sst>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?/?"/>
    <numFmt numFmtId="166" formatCode="#,##0.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4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tabSelected="1" workbookViewId="0" topLeftCell="A1">
      <selection activeCell="A2" sqref="A2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  <col min="6" max="6" width="10.7109375" style="0" customWidth="1"/>
    <col min="7" max="7" width="9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3" t="s">
        <v>6</v>
      </c>
      <c r="E4" s="3" t="s">
        <v>7</v>
      </c>
      <c r="F4" s="3" t="s">
        <v>8</v>
      </c>
      <c r="G4" s="5" t="s">
        <v>9</v>
      </c>
      <c r="H4" s="3" t="s">
        <v>10</v>
      </c>
    </row>
    <row r="5" spans="1:8" ht="12.75">
      <c r="A5" s="6" t="s">
        <v>11</v>
      </c>
      <c r="B5" s="7">
        <f>SUM(B7:B14)</f>
        <v>151135</v>
      </c>
      <c r="C5" s="7">
        <f>SUM(C7:C14)</f>
        <v>169222.10000000003</v>
      </c>
      <c r="D5" s="7">
        <f>SUM(D7:D14)</f>
        <v>150658.19999999998</v>
      </c>
      <c r="E5" s="7">
        <f>D5/C5*100</f>
        <v>89.02986075695783</v>
      </c>
      <c r="F5" s="7">
        <f>D5-C5</f>
        <v>-18563.900000000052</v>
      </c>
      <c r="G5" s="7">
        <f>D5-B5</f>
        <v>-476.80000000001746</v>
      </c>
      <c r="H5" s="7">
        <f>D5/B5*100-100</f>
        <v>-0.31547953816125585</v>
      </c>
    </row>
    <row r="6" spans="1:8" ht="12.75">
      <c r="A6" s="8" t="s">
        <v>12</v>
      </c>
      <c r="B6" s="9"/>
      <c r="C6" s="9"/>
      <c r="D6" s="9"/>
      <c r="E6" s="9"/>
      <c r="F6" s="9"/>
      <c r="G6" s="9"/>
      <c r="H6" s="7"/>
    </row>
    <row r="7" spans="1:8" ht="12.75">
      <c r="A7" s="10" t="s">
        <v>13</v>
      </c>
      <c r="B7" s="9">
        <v>27361.6</v>
      </c>
      <c r="C7" s="9">
        <v>24055.2</v>
      </c>
      <c r="D7" s="9">
        <v>24082.7</v>
      </c>
      <c r="E7" s="9">
        <f>D7/C7*100</f>
        <v>100.11432039642156</v>
      </c>
      <c r="F7" s="9">
        <f>D7-C7</f>
        <v>27.5</v>
      </c>
      <c r="G7" s="9">
        <f>D7-B7</f>
        <v>-3278.899999999998</v>
      </c>
      <c r="H7" s="7">
        <f>D7/B7*100-100</f>
        <v>-11.983582831413358</v>
      </c>
    </row>
    <row r="8" spans="1:8" ht="12.75">
      <c r="A8" s="8" t="s">
        <v>14</v>
      </c>
      <c r="B8" s="9">
        <v>62282</v>
      </c>
      <c r="C8" s="9">
        <v>69374.9</v>
      </c>
      <c r="D8" s="9">
        <v>69374.9</v>
      </c>
      <c r="E8" s="9">
        <f>D8/C8*100</f>
        <v>100</v>
      </c>
      <c r="F8" s="9">
        <f>D8-C8</f>
        <v>0</v>
      </c>
      <c r="G8" s="9">
        <f>D8-B8</f>
        <v>7092.899999999994</v>
      </c>
      <c r="H8" s="7">
        <f>D8/B8*100-100</f>
        <v>11.388362608779417</v>
      </c>
    </row>
    <row r="9" spans="1:8" ht="12.75">
      <c r="A9" s="8" t="s">
        <v>15</v>
      </c>
      <c r="B9" s="9">
        <v>11530.8</v>
      </c>
      <c r="C9" s="9">
        <v>16728.7</v>
      </c>
      <c r="D9" s="9">
        <v>8201.7</v>
      </c>
      <c r="E9" s="9">
        <f>D9/C9*100</f>
        <v>49.02771883051283</v>
      </c>
      <c r="F9" s="9">
        <f>D9-C9</f>
        <v>-8527</v>
      </c>
      <c r="G9" s="9">
        <f>D9-B9</f>
        <v>-3329.0999999999985</v>
      </c>
      <c r="H9" s="7">
        <f>D9/B9*100-100</f>
        <v>-28.871370590071805</v>
      </c>
    </row>
    <row r="10" spans="1:8" ht="12.75">
      <c r="A10" s="8" t="s">
        <v>16</v>
      </c>
      <c r="B10" s="9">
        <v>47422.8</v>
      </c>
      <c r="C10" s="9">
        <v>46731.4</v>
      </c>
      <c r="D10" s="9">
        <v>46654.6</v>
      </c>
      <c r="E10" s="9">
        <f>D10/C10*100</f>
        <v>99.8356565392862</v>
      </c>
      <c r="F10" s="9">
        <f>D10-C10</f>
        <v>-76.80000000000291</v>
      </c>
      <c r="G10" s="9">
        <f>D10-B10</f>
        <v>-768.2000000000044</v>
      </c>
      <c r="H10" s="7">
        <f>D10/B10*100-100</f>
        <v>-1.6198959150450918</v>
      </c>
    </row>
    <row r="11" spans="1:8" ht="12.75">
      <c r="A11" s="10" t="s">
        <v>17</v>
      </c>
      <c r="B11" s="9">
        <v>274.8</v>
      </c>
      <c r="C11" s="9">
        <v>281</v>
      </c>
      <c r="D11" s="9">
        <v>281</v>
      </c>
      <c r="E11" s="9">
        <f>D11/C11*100</f>
        <v>100</v>
      </c>
      <c r="F11" s="9">
        <f>D11-C11</f>
        <v>0</v>
      </c>
      <c r="G11" s="9">
        <f>D11-B11</f>
        <v>6.199999999999989</v>
      </c>
      <c r="H11" s="7">
        <f>D11/B11*100-100</f>
        <v>2.256186317321678</v>
      </c>
    </row>
    <row r="12" spans="1:8" ht="12.75">
      <c r="A12" s="10" t="s">
        <v>18</v>
      </c>
      <c r="B12" s="9"/>
      <c r="C12" s="9">
        <v>208</v>
      </c>
      <c r="D12" s="9">
        <v>209</v>
      </c>
      <c r="E12" s="9"/>
      <c r="F12" s="9"/>
      <c r="G12" s="9"/>
      <c r="H12" s="7"/>
    </row>
    <row r="13" spans="1:8" ht="12.75">
      <c r="A13" s="10" t="s">
        <v>19</v>
      </c>
      <c r="B13" s="9">
        <v>2263.1</v>
      </c>
      <c r="C13" s="9">
        <v>12124.7</v>
      </c>
      <c r="D13" s="9">
        <v>2136.1</v>
      </c>
      <c r="E13" s="9">
        <f>D13/C13*100</f>
        <v>17.617755490857505</v>
      </c>
      <c r="F13" s="9">
        <f>D13-C13</f>
        <v>-9988.6</v>
      </c>
      <c r="G13" s="9">
        <f>D13-B13</f>
        <v>-127</v>
      </c>
      <c r="H13" s="7">
        <f>D13/B13*100-100</f>
        <v>-5.611771463921173</v>
      </c>
    </row>
    <row r="14" spans="1:8" ht="12.75">
      <c r="A14" s="10" t="s">
        <v>20</v>
      </c>
      <c r="B14" s="9">
        <v>-0.1</v>
      </c>
      <c r="C14" s="9">
        <v>-281.8</v>
      </c>
      <c r="D14" s="9">
        <v>-281.8</v>
      </c>
      <c r="E14" s="9">
        <f>D14/C14*100</f>
        <v>100</v>
      </c>
      <c r="F14" s="9">
        <f>D14-C14</f>
        <v>0</v>
      </c>
      <c r="G14" s="9">
        <f>D14-B14</f>
        <v>-281.7</v>
      </c>
      <c r="H14" s="7">
        <f>D14/B14*100-100</f>
        <v>281700</v>
      </c>
    </row>
    <row r="15" spans="1:8" ht="12.75">
      <c r="A15" s="6" t="s">
        <v>21</v>
      </c>
      <c r="B15" s="7">
        <f>SUM(B17:B28)</f>
        <v>152598.30000000002</v>
      </c>
      <c r="C15" s="7">
        <f>SUM(C17:C28)</f>
        <v>170424.90000000002</v>
      </c>
      <c r="D15" s="7">
        <f>SUM(D17:D28)</f>
        <v>158089.30000000002</v>
      </c>
      <c r="E15" s="7">
        <f>D15/C15*100</f>
        <v>92.7618558086289</v>
      </c>
      <c r="F15" s="7">
        <f>D15-C15</f>
        <v>-12335.600000000006</v>
      </c>
      <c r="G15" s="7">
        <f>D15-B15</f>
        <v>5491</v>
      </c>
      <c r="H15" s="7">
        <f>D15/B15*100-100</f>
        <v>3.5983362855287453</v>
      </c>
    </row>
    <row r="16" spans="1:8" ht="12.75">
      <c r="A16" s="8" t="s">
        <v>12</v>
      </c>
      <c r="B16" s="9"/>
      <c r="C16" s="9"/>
      <c r="D16" s="9"/>
      <c r="E16" s="9"/>
      <c r="F16" s="9"/>
      <c r="G16" s="9"/>
      <c r="H16" s="7"/>
    </row>
    <row r="17" spans="1:8" ht="12.75">
      <c r="A17" s="10" t="s">
        <v>22</v>
      </c>
      <c r="B17" s="9">
        <v>20012.2</v>
      </c>
      <c r="C17" s="9">
        <v>21650</v>
      </c>
      <c r="D17" s="9">
        <v>21425.9</v>
      </c>
      <c r="E17" s="9">
        <f>D17/C17*100</f>
        <v>98.964896073903</v>
      </c>
      <c r="F17" s="9">
        <f>D17-C17</f>
        <v>-224.09999999999854</v>
      </c>
      <c r="G17" s="9">
        <f>D17-B17</f>
        <v>1413.7000000000007</v>
      </c>
      <c r="H17" s="7">
        <f>D17/B17*100-100</f>
        <v>7.064190843585422</v>
      </c>
    </row>
    <row r="18" spans="1:8" ht="12.75">
      <c r="A18" s="10" t="s">
        <v>23</v>
      </c>
      <c r="B18" s="9">
        <v>789.9</v>
      </c>
      <c r="C18" s="9">
        <v>0</v>
      </c>
      <c r="D18" s="9">
        <v>0</v>
      </c>
      <c r="E18" s="9" t="e">
        <f>D18/C18*100</f>
        <v>#DIV/0!</v>
      </c>
      <c r="F18" s="9">
        <f>D18-C18</f>
        <v>0</v>
      </c>
      <c r="G18" s="9">
        <f>D18-B18</f>
        <v>-789.9</v>
      </c>
      <c r="H18" s="7">
        <f>D18/B18*100-100</f>
        <v>-100</v>
      </c>
    </row>
    <row r="19" spans="1:8" ht="12.75">
      <c r="A19" s="10" t="s">
        <v>24</v>
      </c>
      <c r="B19" s="9">
        <v>14425.4</v>
      </c>
      <c r="C19" s="9">
        <v>7040.8</v>
      </c>
      <c r="D19" s="9">
        <v>5806.7</v>
      </c>
      <c r="E19" s="9">
        <f>D19/C19*100</f>
        <v>82.47216225428929</v>
      </c>
      <c r="F19" s="9">
        <f>D19-C19</f>
        <v>-1234.1000000000004</v>
      </c>
      <c r="G19" s="9">
        <f>D19-B19</f>
        <v>-8618.7</v>
      </c>
      <c r="H19" s="7">
        <f>D19/B19*100-100</f>
        <v>-59.74669679870229</v>
      </c>
    </row>
    <row r="20" spans="1:8" ht="12.75">
      <c r="A20" s="10" t="s">
        <v>25</v>
      </c>
      <c r="B20" s="9">
        <v>41.1</v>
      </c>
      <c r="C20" s="9">
        <v>522</v>
      </c>
      <c r="D20" s="9">
        <v>500.9</v>
      </c>
      <c r="E20" s="9">
        <f>D20/C20*100</f>
        <v>95.95785440613027</v>
      </c>
      <c r="F20" s="9">
        <f>D20-C20</f>
        <v>-21.100000000000023</v>
      </c>
      <c r="G20" s="9">
        <f>D20-B20</f>
        <v>459.79999999999995</v>
      </c>
      <c r="H20" s="7">
        <f>D20/B20*100-100</f>
        <v>1118.7347931873478</v>
      </c>
    </row>
    <row r="21" spans="1:8" ht="27" customHeight="1">
      <c r="A21" s="10" t="s">
        <v>26</v>
      </c>
      <c r="B21" s="9">
        <v>2.4</v>
      </c>
      <c r="C21" s="9">
        <v>0</v>
      </c>
      <c r="D21" s="9">
        <v>0</v>
      </c>
      <c r="E21" s="9" t="e">
        <f>D21/C21*100</f>
        <v>#DIV/0!</v>
      </c>
      <c r="F21" s="9">
        <f>D21-C21</f>
        <v>0</v>
      </c>
      <c r="G21" s="9">
        <f>D21-B21</f>
        <v>-2.4</v>
      </c>
      <c r="H21" s="7">
        <f>D21/B21*100-100</f>
        <v>-100</v>
      </c>
    </row>
    <row r="22" spans="1:8" ht="12.75">
      <c r="A22" s="10" t="s">
        <v>27</v>
      </c>
      <c r="B22" s="9">
        <v>88892.8</v>
      </c>
      <c r="C22" s="9">
        <v>107139.6</v>
      </c>
      <c r="D22" s="9">
        <v>96291.2</v>
      </c>
      <c r="E22" s="9">
        <f>D22/C22*100</f>
        <v>89.87451885203977</v>
      </c>
      <c r="F22" s="9">
        <f>D22-C22</f>
        <v>-10848.400000000009</v>
      </c>
      <c r="G22" s="9">
        <f>D22-B22</f>
        <v>7398.399999999994</v>
      </c>
      <c r="H22" s="7">
        <f>D22/B22*100-100</f>
        <v>8.322833795313002</v>
      </c>
    </row>
    <row r="23" spans="1:8" ht="12.75">
      <c r="A23" s="10" t="s">
        <v>28</v>
      </c>
      <c r="B23" s="9">
        <v>9338.4</v>
      </c>
      <c r="C23" s="9">
        <v>10403.5</v>
      </c>
      <c r="D23" s="9">
        <v>10403.4</v>
      </c>
      <c r="E23" s="9">
        <f>D23/C23*100</f>
        <v>99.99903878502427</v>
      </c>
      <c r="F23" s="9">
        <f>D23-C23</f>
        <v>-0.1000000000003638</v>
      </c>
      <c r="G23" s="9">
        <f>D23-B23</f>
        <v>1065</v>
      </c>
      <c r="H23" s="7">
        <f>D23/B23*100-100</f>
        <v>11.40452325880237</v>
      </c>
    </row>
    <row r="24" spans="1:8" ht="12.75">
      <c r="A24" s="10" t="s">
        <v>29</v>
      </c>
      <c r="B24" s="9">
        <v>400</v>
      </c>
      <c r="C24" s="9">
        <v>1697.6</v>
      </c>
      <c r="D24" s="9">
        <v>1697.6</v>
      </c>
      <c r="E24" s="9">
        <f>D24/C24*100</f>
        <v>100</v>
      </c>
      <c r="F24" s="9">
        <f>D24-C24</f>
        <v>0</v>
      </c>
      <c r="G24" s="9">
        <f>D24-B24</f>
        <v>1297.6</v>
      </c>
      <c r="H24" s="7">
        <f>D24/B24*100-100</f>
        <v>324.4</v>
      </c>
    </row>
    <row r="25" spans="1:8" ht="12.75">
      <c r="A25" s="10" t="s">
        <v>30</v>
      </c>
      <c r="B25" s="9">
        <v>1310.7</v>
      </c>
      <c r="C25" s="9">
        <v>3101.4</v>
      </c>
      <c r="D25" s="9">
        <v>3093.6</v>
      </c>
      <c r="E25" s="9">
        <f>D25/C25*100</f>
        <v>99.74850067711355</v>
      </c>
      <c r="F25" s="9">
        <f>D25-C25</f>
        <v>-7.800000000000182</v>
      </c>
      <c r="G25" s="9">
        <f>D25-B25</f>
        <v>1782.8999999999999</v>
      </c>
      <c r="H25" s="7">
        <f>D25/B25*100-100</f>
        <v>136.02655069810027</v>
      </c>
    </row>
    <row r="26" spans="1:8" ht="12.75">
      <c r="A26" s="10" t="s">
        <v>31</v>
      </c>
      <c r="B26" s="9">
        <v>155.8</v>
      </c>
      <c r="C26" s="9">
        <v>191.7</v>
      </c>
      <c r="D26" s="9">
        <v>191.7</v>
      </c>
      <c r="E26" s="9">
        <f>D26/C26*100</f>
        <v>100</v>
      </c>
      <c r="F26" s="9">
        <f>D26-C26</f>
        <v>0</v>
      </c>
      <c r="G26" s="9">
        <f>D26-B26</f>
        <v>35.89999999999998</v>
      </c>
      <c r="H26" s="7">
        <f>D26/B26*100-100</f>
        <v>23.042362002567373</v>
      </c>
    </row>
    <row r="27" spans="1:8" ht="12.75">
      <c r="A27" s="10" t="s">
        <v>32</v>
      </c>
      <c r="B27" s="9">
        <v>99.8</v>
      </c>
      <c r="C27" s="9">
        <v>754.6</v>
      </c>
      <c r="D27" s="9">
        <v>754.6</v>
      </c>
      <c r="E27" s="9">
        <f>D27/C27*100</f>
        <v>100</v>
      </c>
      <c r="F27" s="9">
        <f>D27-C27</f>
        <v>0</v>
      </c>
      <c r="G27" s="9">
        <f>D27-B27</f>
        <v>654.8000000000001</v>
      </c>
      <c r="H27" s="7">
        <f>D27/B27*100-100</f>
        <v>656.1122244488979</v>
      </c>
    </row>
    <row r="28" spans="1:8" ht="12.75">
      <c r="A28" s="10" t="s">
        <v>33</v>
      </c>
      <c r="B28" s="9">
        <v>17129.8</v>
      </c>
      <c r="C28" s="9">
        <v>17923.7</v>
      </c>
      <c r="D28" s="9">
        <v>17923.7</v>
      </c>
      <c r="E28" s="9">
        <f>D28/C28*100</f>
        <v>100</v>
      </c>
      <c r="F28" s="9">
        <f>D28-C28</f>
        <v>0</v>
      </c>
      <c r="G28" s="9">
        <f>D28-B28</f>
        <v>793.9000000000015</v>
      </c>
      <c r="H28" s="7">
        <f>D28/B28*100-100</f>
        <v>4.6346133638454745</v>
      </c>
    </row>
    <row r="29" spans="1:8" ht="12.75">
      <c r="A29" s="11" t="s">
        <v>34</v>
      </c>
      <c r="B29" s="7">
        <f>B5-B15</f>
        <v>-1463.3000000000175</v>
      </c>
      <c r="C29" s="7">
        <f>C5-C15</f>
        <v>-1202.7999999999884</v>
      </c>
      <c r="D29" s="7">
        <f>D5-D15</f>
        <v>-7431.100000000035</v>
      </c>
      <c r="E29" s="7"/>
      <c r="F29" s="7"/>
      <c r="G29" s="7"/>
      <c r="H29" s="9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37430555555555556" right="0.2298611111111111" top="0.39791666666666664" bottom="0.39791666666666664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2019-11-13T12:05:07Z</dcterms:modified>
  <cp:category/>
  <cp:version/>
  <cp:contentType/>
  <cp:contentStatus/>
  <cp:revision>5</cp:revision>
</cp:coreProperties>
</file>