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<sst xmlns="http://schemas.openxmlformats.org/spreadsheetml/2006/main" count="34" uniqueCount="33">
  <si>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Основные показатели исполнения бюджета Кадыйского муниципального района Костромской области по состоянию на 1 апреля 2015 года</t>
  </si>
  <si>
    <t>Наименование показателя</t>
  </si>
  <si>
    <t>Исполнено за отчетный период 2014 года</t>
  </si>
  <si>
    <t>2015 год</t>
  </si>
  <si>
    <t>Отклонение 2015г. к 2014 г.</t>
  </si>
  <si>
    <t>План</t>
  </si>
  <si>
    <t>Исполнено</t>
  </si>
  <si>
    <t>% исполнения плана</t>
  </si>
  <si>
    <t>отклонение</t>
  </si>
  <si>
    <t>.+/-</t>
  </si>
  <si>
    <t>%</t>
  </si>
  <si>
    <t>ДОХОДЫ, всего</t>
  </si>
  <si>
    <t>в т.ч.</t>
  </si>
  <si>
    <t>Налоговые и неналоговые доходы</t>
  </si>
  <si>
    <t>Дотации</t>
  </si>
  <si>
    <t>Субсидии</t>
  </si>
  <si>
    <t>Субвенции</t>
  </si>
  <si>
    <t>Иные межбюджетные трансферты</t>
  </si>
  <si>
    <t>Прочие безвозмездные поступления</t>
  </si>
  <si>
    <t>РАСХОДЫ, всего</t>
  </si>
  <si>
    <t>Общегосударственные вопросы</t>
  </si>
  <si>
    <t>Национальная безопасность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</si>
  <si>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</si>
  <si>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</si>
  <si>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</si>
  <si>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</si>
  <si>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</t>
  </si>
  <si>
    <t>Здравоохранение</t>
  </si>
  <si>
    <t>Социальная политика</t>
  </si>
  <si>
    <t>Физическая культура и спорт</t>
  </si>
  <si>
    <t>Обслуживание муниципального долга</t>
  </si>
  <si>
    <t>Межбюджетные трансферты</t>
  </si>
  <si>
    <t>ДЕФИЦИТ,    ПРОФИЦИТ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</si>
</sst>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\ ?/?"/>
    <numFmt numFmtId="166" formatCode="0.0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/>
    </xf>
    <xf numFmtId="164" fontId="3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7"/>
  <sheetViews>
    <sheetView tabSelected="1" workbookViewId="0" topLeftCell="A1">
      <pane xSplit="1" ySplit="5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K27" sqref="K27"/>
    </sheetView>
  </sheetViews>
  <sheetFormatPr defaultColWidth="9.140625" defaultRowHeight="15"/>
  <cols>
    <col min="1" max="1" width="19.00390625" style="0" customWidth="1"/>
    <col min="2" max="2" width="12.57421875" style="0" customWidth="1"/>
    <col min="3" max="3" width="10.00390625" style="0" customWidth="1"/>
    <col min="4" max="4" width="11.140625" style="0" customWidth="1"/>
    <col min="5" max="5" width="12.421875" style="0" customWidth="1"/>
    <col min="6" max="6" width="10.7109375" style="0" customWidth="1"/>
    <col min="7" max="7" width="9.421875" style="0" customWidth="1"/>
  </cols>
  <sheetData>
    <row r="2" spans="1:8" ht="36.75" customHeight="1">
      <c r="A2" s="1" t="s">
        <v>0</v>
      </c>
      <c r="B2" s="1"/>
      <c r="C2" s="1"/>
      <c r="D2" s="1"/>
      <c r="E2" s="1"/>
      <c r="F2" s="1"/>
      <c r="G2" s="1"/>
      <c r="H2" s="1"/>
    </row>
    <row r="3" spans="1:8" ht="35.25" customHeight="1">
      <c r="A3" s="2" t="s">
        <v>1</v>
      </c>
      <c r="B3" s="2" t="s">
        <v>2</v>
      </c>
      <c r="C3" s="3" t="s">
        <v>3</v>
      </c>
      <c r="D3" s="3"/>
      <c r="E3" s="3"/>
      <c r="F3" s="3"/>
      <c r="G3" s="3" t="s">
        <v>4</v>
      </c>
      <c r="H3" s="3"/>
    </row>
    <row r="4" spans="1:8" ht="12.75">
      <c r="A4" s="2"/>
      <c r="B4" s="2"/>
      <c r="C4" s="4" t="s">
        <v>5</v>
      </c>
      <c r="D4" s="5" t="s">
        <v>6</v>
      </c>
      <c r="E4" s="5" t="s">
        <v>7</v>
      </c>
      <c r="F4" s="5" t="s">
        <v>8</v>
      </c>
      <c r="G4" s="6" t="s">
        <v>9</v>
      </c>
      <c r="H4" s="5" t="s">
        <v>10</v>
      </c>
    </row>
    <row r="5" spans="1:8" ht="12.75">
      <c r="A5" s="7" t="s">
        <v>11</v>
      </c>
      <c r="B5" s="7">
        <f>SUM(B7:B12)</f>
        <v>30396.700000000004</v>
      </c>
      <c r="C5" s="7">
        <f>SUM(C7:C12)</f>
        <v>113707.19999999998</v>
      </c>
      <c r="D5" s="7">
        <f>SUM(D7:D12)</f>
        <v>28528.9</v>
      </c>
      <c r="E5" s="8">
        <f>D5/C5*100</f>
        <v>25.089792027241902</v>
      </c>
      <c r="F5" s="7">
        <f>D5-C5</f>
        <v>-85178.29999999999</v>
      </c>
      <c r="G5" s="7">
        <f>D5-B5</f>
        <v>-1867.800000000003</v>
      </c>
      <c r="H5" s="8">
        <f>D5/B5*100-100</f>
        <v>-6.1447459757144856</v>
      </c>
    </row>
    <row r="6" spans="1:8" ht="12.75">
      <c r="A6" s="4" t="s">
        <v>12</v>
      </c>
      <c r="B6" s="4"/>
      <c r="C6" s="4"/>
      <c r="D6" s="4"/>
      <c r="E6" s="9"/>
      <c r="F6" s="4"/>
      <c r="G6" s="4"/>
      <c r="H6" s="8"/>
    </row>
    <row r="7" spans="1:8" ht="12.75">
      <c r="A7" s="5" t="s">
        <v>13</v>
      </c>
      <c r="B7" s="4">
        <v>4683.7</v>
      </c>
      <c r="C7" s="4">
        <v>22150</v>
      </c>
      <c r="D7" s="4">
        <v>5009.8</v>
      </c>
      <c r="E7" s="9">
        <f aca="true" t="shared" si="0" ref="E7:E26">D7/C7*100</f>
        <v>22.6176072234763</v>
      </c>
      <c r="F7" s="4">
        <f aca="true" t="shared" si="1" ref="F7:F26">D7-C7</f>
        <v>-17140.2</v>
      </c>
      <c r="G7" s="4">
        <f aca="true" t="shared" si="2" ref="G7:G26">D7-B7</f>
        <v>326.10000000000036</v>
      </c>
      <c r="H7" s="8">
        <f aca="true" t="shared" si="3" ref="H7:H26">D7/B7*100-100</f>
        <v>6.962444221448877</v>
      </c>
    </row>
    <row r="8" spans="1:8" ht="12.75">
      <c r="A8" s="4" t="s">
        <v>14</v>
      </c>
      <c r="B8" s="4">
        <v>12667.3</v>
      </c>
      <c r="C8" s="4">
        <v>30175</v>
      </c>
      <c r="D8" s="4">
        <v>10984.2</v>
      </c>
      <c r="E8" s="9">
        <f t="shared" si="0"/>
        <v>36.4016570008285</v>
      </c>
      <c r="F8" s="4">
        <f t="shared" si="1"/>
        <v>-19190.8</v>
      </c>
      <c r="G8" s="4">
        <f t="shared" si="2"/>
        <v>-1683.0999999999985</v>
      </c>
      <c r="H8" s="8">
        <f t="shared" si="3"/>
        <v>-13.28696723058583</v>
      </c>
    </row>
    <row r="9" spans="1:8" ht="12.75">
      <c r="A9" s="4" t="s">
        <v>15</v>
      </c>
      <c r="B9" s="4">
        <v>205.6</v>
      </c>
      <c r="C9" s="4">
        <v>2457.2</v>
      </c>
      <c r="D9" s="4">
        <v>283</v>
      </c>
      <c r="E9" s="9">
        <f t="shared" si="0"/>
        <v>11.517174019208856</v>
      </c>
      <c r="F9" s="4">
        <f t="shared" si="1"/>
        <v>-2174.2</v>
      </c>
      <c r="G9" s="4">
        <f t="shared" si="2"/>
        <v>77.4</v>
      </c>
      <c r="H9" s="8">
        <f t="shared" si="3"/>
        <v>37.64591439688715</v>
      </c>
    </row>
    <row r="10" spans="1:8" ht="12.75">
      <c r="A10" s="4" t="s">
        <v>16</v>
      </c>
      <c r="B10" s="4">
        <v>12465.5</v>
      </c>
      <c r="C10" s="4">
        <v>55542.2</v>
      </c>
      <c r="D10" s="4">
        <v>12296.7</v>
      </c>
      <c r="E10" s="9">
        <f t="shared" si="0"/>
        <v>22.13938230750673</v>
      </c>
      <c r="F10" s="4">
        <f t="shared" si="1"/>
        <v>-43245.5</v>
      </c>
      <c r="G10" s="4">
        <f t="shared" si="2"/>
        <v>-168.79999999999927</v>
      </c>
      <c r="H10" s="8">
        <f t="shared" si="3"/>
        <v>-1.3541374192772082</v>
      </c>
    </row>
    <row r="11" spans="1:8" ht="12.75">
      <c r="A11" s="5" t="s">
        <v>17</v>
      </c>
      <c r="B11" s="4">
        <v>28.9</v>
      </c>
      <c r="C11" s="4">
        <v>511.4</v>
      </c>
      <c r="D11" s="4"/>
      <c r="E11" s="4"/>
      <c r="F11" s="4">
        <f t="shared" si="1"/>
        <v>-511.4</v>
      </c>
      <c r="G11" s="4">
        <f t="shared" si="2"/>
        <v>-28.9</v>
      </c>
      <c r="H11" s="8">
        <f t="shared" si="3"/>
        <v>-100</v>
      </c>
    </row>
    <row r="12" spans="1:8" ht="12.75">
      <c r="A12" s="5" t="s">
        <v>18</v>
      </c>
      <c r="B12" s="4">
        <v>345.7</v>
      </c>
      <c r="C12" s="4">
        <v>2871.4</v>
      </c>
      <c r="D12" s="4">
        <v>-44.8</v>
      </c>
      <c r="E12" s="9">
        <f t="shared" si="0"/>
        <v>-1.5602145294978058</v>
      </c>
      <c r="F12" s="4">
        <f t="shared" si="1"/>
        <v>-2916.2000000000003</v>
      </c>
      <c r="G12" s="4">
        <f t="shared" si="2"/>
        <v>-390.5</v>
      </c>
      <c r="H12" s="8">
        <f t="shared" si="3"/>
        <v>-112.95921319062771</v>
      </c>
    </row>
    <row r="13" spans="1:8" ht="12.75">
      <c r="A13" s="7" t="s">
        <v>19</v>
      </c>
      <c r="B13" s="7">
        <f>SUM(B15:B26)</f>
        <v>30295.9</v>
      </c>
      <c r="C13" s="7">
        <f>SUM(C15:C26)</f>
        <v>115811.9</v>
      </c>
      <c r="D13" s="7">
        <f>SUM(D15:D26)</f>
        <v>28136.699999999997</v>
      </c>
      <c r="E13" s="8">
        <f t="shared" si="0"/>
        <v>24.295171739691686</v>
      </c>
      <c r="F13" s="7">
        <f t="shared" si="1"/>
        <v>-87675.2</v>
      </c>
      <c r="G13" s="7">
        <f t="shared" si="2"/>
        <v>-2159.2000000000044</v>
      </c>
      <c r="H13" s="8">
        <f t="shared" si="3"/>
        <v>-7.127036991804175</v>
      </c>
    </row>
    <row r="14" spans="1:8" ht="12.75">
      <c r="A14" s="4" t="s">
        <v>12</v>
      </c>
      <c r="B14" s="4"/>
      <c r="C14" s="4"/>
      <c r="D14" s="4"/>
      <c r="E14" s="4"/>
      <c r="F14" s="4"/>
      <c r="G14" s="4"/>
      <c r="H14" s="8"/>
    </row>
    <row r="15" spans="1:8" ht="12.75">
      <c r="A15" s="5" t="s">
        <v>20</v>
      </c>
      <c r="B15" s="4">
        <v>4885.1</v>
      </c>
      <c r="C15" s="4">
        <v>13157.8</v>
      </c>
      <c r="D15" s="4">
        <v>3685</v>
      </c>
      <c r="E15" s="9">
        <f t="shared" si="0"/>
        <v>28.006201644651846</v>
      </c>
      <c r="F15" s="4">
        <f t="shared" si="1"/>
        <v>-9472.8</v>
      </c>
      <c r="G15" s="4">
        <f t="shared" si="2"/>
        <v>-1200.1000000000004</v>
      </c>
      <c r="H15" s="8">
        <f t="shared" si="3"/>
        <v>-24.56653906777754</v>
      </c>
    </row>
    <row r="16" spans="1:8" ht="12.75">
      <c r="A16" s="5" t="s">
        <v>21</v>
      </c>
      <c r="B16" s="4">
        <v>213.1</v>
      </c>
      <c r="C16" s="4">
        <v>326.4</v>
      </c>
      <c r="D16" s="4">
        <v>124.2</v>
      </c>
      <c r="E16" s="9">
        <f t="shared" si="0"/>
        <v>38.0514705882353</v>
      </c>
      <c r="F16" s="4">
        <f t="shared" si="1"/>
        <v>-202.2</v>
      </c>
      <c r="G16" s="4">
        <f t="shared" si="2"/>
        <v>-88.89999999999999</v>
      </c>
      <c r="H16" s="8">
        <f t="shared" si="3"/>
        <v>-41.71750351947442</v>
      </c>
    </row>
    <row r="17" spans="1:8" ht="12.75">
      <c r="A17" s="5" t="s">
        <v>22</v>
      </c>
      <c r="B17" s="4">
        <v>582.7</v>
      </c>
      <c r="C17" s="4">
        <v>3979.6</v>
      </c>
      <c r="D17" s="4">
        <v>878.5</v>
      </c>
      <c r="E17" s="9">
        <f t="shared" si="0"/>
        <v>22.075082922906823</v>
      </c>
      <c r="F17" s="4">
        <f t="shared" si="1"/>
        <v>-3101.1</v>
      </c>
      <c r="G17" s="4">
        <f t="shared" si="2"/>
        <v>295.79999999999995</v>
      </c>
      <c r="H17" s="8">
        <f t="shared" si="3"/>
        <v>50.76368628796979</v>
      </c>
    </row>
    <row r="18" spans="1:8" ht="12.75">
      <c r="A18" s="5" t="s">
        <v>23</v>
      </c>
      <c r="B18" s="4">
        <v>0</v>
      </c>
      <c r="C18" s="4">
        <v>1990.8</v>
      </c>
      <c r="D18" s="4">
        <v>0</v>
      </c>
      <c r="E18" s="9">
        <f t="shared" si="0"/>
        <v>0</v>
      </c>
      <c r="F18" s="4">
        <f t="shared" si="1"/>
        <v>-1990.8</v>
      </c>
      <c r="G18" s="4">
        <f t="shared" si="2"/>
        <v>0</v>
      </c>
      <c r="H18" s="8" t="e">
        <f t="shared" si="3"/>
        <v>#DIV/0!</v>
      </c>
    </row>
    <row r="19" spans="1:8" ht="27" customHeight="1">
      <c r="A19" s="5" t="s">
        <v>24</v>
      </c>
      <c r="B19" s="4">
        <v>0</v>
      </c>
      <c r="C19" s="4">
        <v>20</v>
      </c>
      <c r="D19" s="4">
        <v>7.4</v>
      </c>
      <c r="E19" s="9">
        <f t="shared" si="0"/>
        <v>37</v>
      </c>
      <c r="F19" s="4">
        <f t="shared" si="1"/>
        <v>-12.6</v>
      </c>
      <c r="G19" s="4">
        <f t="shared" si="2"/>
        <v>7.4</v>
      </c>
      <c r="H19" s="8" t="e">
        <f t="shared" si="3"/>
        <v>#DIV/0!</v>
      </c>
    </row>
    <row r="20" spans="1:8" ht="12.75">
      <c r="A20" s="5" t="s">
        <v>25</v>
      </c>
      <c r="B20" s="4">
        <v>18628.4</v>
      </c>
      <c r="C20" s="4">
        <v>78619</v>
      </c>
      <c r="D20" s="4">
        <v>18328.6</v>
      </c>
      <c r="E20" s="9">
        <f t="shared" si="0"/>
        <v>23.313194011625686</v>
      </c>
      <c r="F20" s="4">
        <f t="shared" si="1"/>
        <v>-60290.4</v>
      </c>
      <c r="G20" s="4">
        <f t="shared" si="2"/>
        <v>-299.8000000000029</v>
      </c>
      <c r="H20" s="8">
        <f t="shared" si="3"/>
        <v>-1.6093706383801276</v>
      </c>
    </row>
    <row r="21" spans="1:8" ht="12.75">
      <c r="A21" s="5" t="s">
        <v>26</v>
      </c>
      <c r="B21" s="4">
        <v>1933.9</v>
      </c>
      <c r="C21" s="4">
        <v>4484.9</v>
      </c>
      <c r="D21" s="4">
        <v>1635.8</v>
      </c>
      <c r="E21" s="9">
        <f t="shared" si="0"/>
        <v>36.47349996655444</v>
      </c>
      <c r="F21" s="4">
        <f t="shared" si="1"/>
        <v>-2849.0999999999995</v>
      </c>
      <c r="G21" s="4">
        <f t="shared" si="2"/>
        <v>-298.10000000000014</v>
      </c>
      <c r="H21" s="8">
        <f t="shared" si="3"/>
        <v>-15.41444748952894</v>
      </c>
    </row>
    <row r="22" spans="1:8" ht="12.75">
      <c r="A22" s="5" t="s">
        <v>27</v>
      </c>
      <c r="B22" s="4">
        <v>7</v>
      </c>
      <c r="C22" s="4">
        <v>800</v>
      </c>
      <c r="D22" s="4">
        <v>0</v>
      </c>
      <c r="E22" s="9">
        <f t="shared" si="0"/>
        <v>0</v>
      </c>
      <c r="F22" s="4">
        <f t="shared" si="1"/>
        <v>-800</v>
      </c>
      <c r="G22" s="4">
        <f t="shared" si="2"/>
        <v>-7</v>
      </c>
      <c r="H22" s="8">
        <f t="shared" si="3"/>
        <v>-100</v>
      </c>
    </row>
    <row r="23" spans="1:8" ht="12.75">
      <c r="A23" s="5" t="s">
        <v>28</v>
      </c>
      <c r="B23" s="4">
        <v>47.4</v>
      </c>
      <c r="C23" s="4">
        <v>553.8</v>
      </c>
      <c r="D23" s="4">
        <v>50.4</v>
      </c>
      <c r="E23" s="9">
        <f t="shared" si="0"/>
        <v>9.100758396533044</v>
      </c>
      <c r="F23" s="4">
        <f t="shared" si="1"/>
        <v>-503.4</v>
      </c>
      <c r="G23" s="4">
        <f t="shared" si="2"/>
        <v>3</v>
      </c>
      <c r="H23" s="8">
        <f t="shared" si="3"/>
        <v>6.329113924050617</v>
      </c>
    </row>
    <row r="24" spans="1:8" ht="12.75">
      <c r="A24" s="5" t="s">
        <v>29</v>
      </c>
      <c r="B24" s="4">
        <v>60.8</v>
      </c>
      <c r="C24" s="4">
        <v>136.7</v>
      </c>
      <c r="D24" s="4">
        <v>76.1</v>
      </c>
      <c r="E24" s="9">
        <f t="shared" si="0"/>
        <v>55.669348939283104</v>
      </c>
      <c r="F24" s="4">
        <f t="shared" si="1"/>
        <v>-60.599999999999994</v>
      </c>
      <c r="G24" s="4">
        <f t="shared" si="2"/>
        <v>15.299999999999997</v>
      </c>
      <c r="H24" s="8">
        <f t="shared" si="3"/>
        <v>25.164473684210535</v>
      </c>
    </row>
    <row r="25" spans="1:8" ht="12.75">
      <c r="A25" s="5" t="s">
        <v>30</v>
      </c>
      <c r="B25" s="4">
        <v>34.9</v>
      </c>
      <c r="C25" s="4">
        <v>157.2</v>
      </c>
      <c r="D25" s="4">
        <v>44.8</v>
      </c>
      <c r="E25" s="9">
        <f t="shared" si="0"/>
        <v>28.498727735368956</v>
      </c>
      <c r="F25" s="4">
        <f t="shared" si="1"/>
        <v>-112.39999999999999</v>
      </c>
      <c r="G25" s="4">
        <f t="shared" si="2"/>
        <v>9.899999999999999</v>
      </c>
      <c r="H25" s="8">
        <f t="shared" si="3"/>
        <v>28.36676217765043</v>
      </c>
    </row>
    <row r="26" spans="1:8" ht="12.75">
      <c r="A26" s="5" t="s">
        <v>31</v>
      </c>
      <c r="B26" s="4">
        <v>3902.6</v>
      </c>
      <c r="C26" s="4">
        <v>11585.7</v>
      </c>
      <c r="D26" s="4">
        <v>3305.9</v>
      </c>
      <c r="E26" s="9">
        <f t="shared" si="0"/>
        <v>28.534313852421516</v>
      </c>
      <c r="F26" s="4">
        <f t="shared" si="1"/>
        <v>-8279.800000000001</v>
      </c>
      <c r="G26" s="4">
        <f t="shared" si="2"/>
        <v>-596.6999999999998</v>
      </c>
      <c r="H26" s="8">
        <f t="shared" si="3"/>
        <v>-15.289806795469687</v>
      </c>
    </row>
    <row r="27" spans="1:8" ht="12.75">
      <c r="A27" s="10" t="s">
        <v>32</v>
      </c>
      <c r="B27" s="7">
        <f>B5-B13</f>
        <v>100.80000000000291</v>
      </c>
      <c r="C27" s="7">
        <f>C5-C13</f>
        <v>-2104.7000000000116</v>
      </c>
      <c r="D27" s="7">
        <f>D5-D13</f>
        <v>392.20000000000437</v>
      </c>
      <c r="E27" s="8"/>
      <c r="F27" s="7"/>
      <c r="G27" s="7"/>
      <c r="H27" s="4"/>
    </row>
  </sheetData>
  <sheetProtection selectLockedCells="1" selectUnlockedCells="1"/>
  <mergeCells count="5">
    <mergeCell ref="A2:H2"/>
    <mergeCell ref="A3:A4"/>
    <mergeCell ref="B3:B4"/>
    <mergeCell ref="C3:F3"/>
    <mergeCell ref="G3:H3"/>
  </mergeCells>
  <printOptions/>
  <pageMargins left="0.49027777777777776" right="0.22986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2015-04-16T05:24:30Z</dcterms:modified>
  <cp:category/>
  <cp:version/>
  <cp:contentType/>
  <cp:contentStatus/>
  <cp:revision>1</cp:revision>
</cp:coreProperties>
</file>